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C52" i="10" l="1"/>
  <c r="E42" i="10"/>
  <c r="E52" i="10" l="1"/>
  <c r="E49"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42" i="12" s="1"/>
  <c r="E36" i="12"/>
  <c r="C36" i="12"/>
  <c r="E33" i="12"/>
  <c r="E28" i="12"/>
  <c r="E22" i="12"/>
  <c r="E16" i="12" s="1"/>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B52" i="10"/>
  <c r="B34" i="10"/>
  <c r="B28" i="10"/>
  <c r="B21" i="10"/>
  <c r="B32" i="9"/>
  <c r="C13" i="12"/>
  <c r="B13" i="12"/>
  <c r="B42" i="10"/>
  <c r="C14" i="10"/>
  <c r="B49" i="10"/>
  <c r="B48" i="10" s="1"/>
  <c r="B39" i="10"/>
  <c r="B17" i="10"/>
  <c r="B14" i="10"/>
  <c r="B27" i="9"/>
  <c r="B22" i="9"/>
  <c r="B21" i="9"/>
  <c r="B18" i="9"/>
  <c r="B15" i="9"/>
  <c r="B14" i="9"/>
  <c r="B13" i="10"/>
  <c r="B20" i="10"/>
  <c r="E48" i="10" l="1"/>
  <c r="E20" i="10"/>
  <c r="E13" i="10"/>
  <c r="B63" i="9"/>
  <c r="B56" i="10"/>
  <c r="B16" i="12"/>
  <c r="B50" i="12" s="1"/>
  <c r="C42" i="12"/>
  <c r="C13" i="10"/>
  <c r="C16" i="12"/>
  <c r="C50" i="12" s="1"/>
  <c r="E50" i="12"/>
  <c r="C48" i="10"/>
  <c r="C20" i="10"/>
  <c r="C14" i="9"/>
  <c r="E21" i="9"/>
  <c r="E63" i="9" s="1"/>
  <c r="E64" i="9" s="1"/>
  <c r="E65" i="9" s="1"/>
  <c r="C21" i="9"/>
  <c r="E56" i="10" l="1"/>
  <c r="E57" i="10" s="1"/>
  <c r="E58" i="10" s="1"/>
  <c r="C51" i="12"/>
  <c r="C52" i="12" s="1"/>
  <c r="E51" i="12"/>
  <c r="E52" i="12" s="1"/>
  <c r="C56" i="10"/>
  <c r="C57" i="10" s="1"/>
  <c r="C58" i="10" s="1"/>
  <c r="C63" i="9"/>
  <c r="C64" i="9" s="1"/>
  <c r="C65" i="9" s="1"/>
</calcChain>
</file>

<file path=xl/sharedStrings.xml><?xml version="1.0" encoding="utf-8"?>
<sst xmlns="http://schemas.openxmlformats.org/spreadsheetml/2006/main" count="293" uniqueCount="210">
  <si>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</si>
  <si>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</si>
  <si>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</si>
  <si>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</si>
  <si>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</si>
  <si>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</si>
  <si>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</si>
  <si>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</si>
  <si>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</si>
  <si>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</si>
  <si>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</si>
  <si>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</si>
  <si>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</si>
  <si>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</si>
  <si>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</si>
  <si>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</si>
  <si>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</si>
  <si>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</si>
  <si>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</si>
  <si>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</si>
  <si>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</si>
  <si>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</si>
  <si>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</si>
  <si>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</si>
  <si>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</si>
  <si>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</si>
  <si>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</si>
  <si>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</si>
  <si>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</si>
  <si>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</si>
  <si>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</si>
  <si>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</si>
  <si>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</si>
  <si>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</si>
  <si>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</si>
  <si>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</si>
  <si>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</si>
  <si>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</si>
  <si>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</si>
  <si>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</si>
  <si>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</si>
  <si>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</si>
  <si>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</si>
  <si>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</si>
  <si>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</si>
  <si>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</si>
  <si>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</si>
  <si>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</si>
  <si>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</si>
  <si>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</si>
  <si>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</si>
  <si>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</si>
  <si>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</si>
  <si>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</si>
  <si>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</si>
  <si>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</si>
  <si>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</si>
  <si>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</si>
  <si>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</si>
  <si>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</si>
  <si>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</si>
  <si>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</si>
  <si>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</si>
  <si>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</si>
  <si>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</si>
  <si>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</si>
  <si>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</si>
  <si>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</si>
  <si>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</si>
  <si>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</si>
  <si>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</si>
  <si>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</si>
  <si>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</si>
  <si>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</si>
  <si>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</si>
  <si>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</si>
  <si>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</si>
  <si>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</si>
  <si>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</si>
  <si>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</si>
  <si>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</si>
  <si>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</si>
  <si>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</si>
  <si>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</si>
  <si>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</si>
  <si>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</si>
  <si>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</si>
  <si>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</si>
  <si>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</si>
  <si>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</si>
  <si>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</si>
  <si>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</si>
  <si>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</si>
  <si>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</si>
  <si>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</si>
  <si>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</si>
  <si>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</si>
  <si>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</si>
  <si>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</si>
  <si>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</si>
  <si>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</si>
  <si>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</si>
  <si>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</si>
  <si>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</si>
  <si>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</si>
  <si>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</si>
  <si>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</si>
  <si>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</si>
  <si>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</si>
  <si>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</si>
  <si>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</si>
  <si>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</si>
  <si>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</si>
  <si>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</si>
  <si>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</si>
  <si>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</si>
  <si>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</si>
  <si>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</si>
  <si>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</si>
  <si>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</si>
  <si>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</si>
  <si>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</si>
  <si>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</si>
  <si>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</si>
  <si>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</si>
  <si>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</si>
  <si>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</si>
  <si>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</si>
  <si>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</si>
  <si>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</si>
  <si>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</si>
  <si>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</si>
  <si>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</si>
  <si>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</si>
  <si>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</si>
  <si>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</si>
  <si>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</si>
  <si>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</si>
  <si>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</si>
  <si>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</si>
  <si>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</si>
  <si>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</si>
  <si>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</si>
  <si>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</si>
  <si>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</si>
  <si>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</si>
  <si>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</si>
  <si>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</si>
  <si>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</si>
  <si>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</si>
  <si>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</si>
  <si>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</si>
  <si>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</si>
  <si>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</si>
  <si>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</si>
  <si>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</si>
  <si>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</si>
  <si>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</si>
  <si>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</si>
  <si>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</si>
  <si>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</si>
  <si>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</si>
  <si>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</si>
  <si>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</si>
  <si>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</si>
  <si>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</si>
  <si>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</si>
  <si>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</si>
  <si>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</si>
  <si>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</si>
  <si>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</si>
  <si>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</si>
  <si>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</si>
  <si>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</si>
  <si>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</si>
  <si>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</si>
  <si>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</si>
  <si>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</si>
  <si>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</si>
  <si>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</si>
  <si>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</si>
  <si>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</si>
  <si>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</si>
  <si>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</si>
  <si>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</si>
  <si>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</si>
  <si>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</si>
  <si>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</si>
  <si>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</si>
  <si>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HUỲNH THỊ CẨM HOA</t>
    </r>
  </si>
  <si>
    <t xml:space="preserve">           Đơn vị:  Phòng QLKH-HTQT</t>
  </si>
  <si>
    <r>
      <t xml:space="preserve">           Trình độ chuyên môn: </t>
    </r>
    <r>
      <rPr>
        <b/>
        <i/>
        <sz val="14"/>
        <color indexed="10"/>
        <rFont val="Times New Roman"/>
        <family val="1"/>
      </rPr>
      <t>Thạc sĩ</t>
    </r>
  </si>
  <si>
    <t xml:space="preserve">           Nhiệm vụ được phân công: Nhân viên  </t>
  </si>
  <si>
    <t xml:space="preserve">           Chức danh nghề nghiệp (CDNN): Giảng viên V07.01.03</t>
  </si>
  <si>
    <t xml:space="preserve">Chứng chỉ Sư phạm dạy nghề; Chứng chỉ bồi dưỡng nghiệp vụ tư vấn du học </t>
  </si>
  <si>
    <t>HSK 8; Chúng chỉ B tiếng Anh</t>
  </si>
  <si>
    <t>Thạc sĩ Ngôn ngữ học ứng dụng (sử dung tiếng hoa)</t>
  </si>
  <si>
    <t>Trung cấp chính trị</t>
  </si>
  <si>
    <t>Chứng nhận IC3, Tin hoc A</t>
  </si>
  <si>
    <t>Cá nhân tham gia đóng góp đầy đủ hoạt động phong trào của Trường</t>
  </si>
  <si>
    <t>Tham gia 50% các hoạt động, phong trào của đoàn thể</t>
  </si>
  <si>
    <r>
      <t xml:space="preserve">TRƯỜNG CAO ĐẲNG LÝ TỰ TRỌNG
THÀNH PHỐ HỒ CHÍ MINH
</t>
    </r>
    <r>
      <rPr>
        <b/>
        <sz val="13"/>
        <color indexed="8"/>
        <rFont val="Times New Roman"/>
        <family val="1"/>
      </rPr>
      <t>PHÒNG QUẢN LÝ KHOA HỌC
- HỢP TÁC QUỐC TẾ</t>
    </r>
  </si>
  <si>
    <t>Tháng 5 xếp loại B</t>
  </si>
  <si>
    <t>HUỲNH THỊ CẨM HOA</t>
  </si>
  <si>
    <t>NGUYỄN NGỌC TRANG</t>
  </si>
  <si>
    <t>Không có chứng chỉ chuyên viên</t>
  </si>
  <si>
    <t>Chưa có minh chứng hứng thú với công việc</t>
  </si>
  <si>
    <t>Hay bổ dii trong khi trưởng đơn vị bàn bạc, thảo luận</t>
  </si>
  <si>
    <t>Nhắc nhở 1 việc nộp lại chứng chỉ cho Phòng lưu 9 lần chưa nộp</t>
  </si>
  <si>
    <t>Không có bằng liên quan đến  QLKH và HTQT. Hiện các đối tác đều nói tiếng 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</si>
</sst>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1583690</xdr:colOff>
      <xdr:row>1</xdr:row>
      <xdr:rowOff>892810</xdr:rowOff>
    </xdr:from>
    <xdr:to>
      <xdr:col>0</xdr:col>
      <xdr:colOff>2661285</xdr:colOff>
      <xdr:row>1</xdr:row>
      <xdr:rowOff>892810</xdr:rowOff>
    </xdr:to>
    <xdr:cxnSp macro="">
      <xdr:nvCxnSpPr>
        <xdr:cNvPr id="2" name="Straight Connector 1"/>
        <xdr:cNvCxnSpPr/>
      </xdr:nvCxnSpPr>
      <xdr:spPr>
        <a:xfrm>
          <a:off x="15836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184</v>
      </c>
      <c r="D67" s="78" t="s">
        <v>185</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0" zoomScaleNormal="100" workbookViewId="0">
      <selection activeCell="K57" sqref="K5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3.5" customHeight="1" x14ac:dyDescent="0.25">
      <c r="A2" s="11" t="s">
        <v>201</v>
      </c>
      <c r="B2" s="3"/>
      <c r="D2" s="74" t="s">
        <v>11</v>
      </c>
      <c r="E2" s="74"/>
      <c r="F2" s="74"/>
    </row>
    <row r="3" spans="1:6" x14ac:dyDescent="0.25">
      <c r="A3" s="1"/>
      <c r="B3" s="2"/>
    </row>
    <row r="4" spans="1:6" ht="35.25" customHeight="1" x14ac:dyDescent="0.25">
      <c r="A4" s="75" t="s">
        <v>56</v>
      </c>
      <c r="B4" s="76"/>
      <c r="C4" s="76"/>
      <c r="D4" s="76"/>
      <c r="E4" s="76"/>
      <c r="F4" s="76"/>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193</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6</v>
      </c>
      <c r="F13" s="67"/>
    </row>
    <row r="14" spans="1:6" ht="21.75" customHeight="1" x14ac:dyDescent="0.25">
      <c r="A14" s="31" t="s">
        <v>14</v>
      </c>
      <c r="B14" s="23">
        <f>SUM(B15:B16)</f>
        <v>4</v>
      </c>
      <c r="C14" s="35">
        <f>SUM(C15:C16)</f>
        <v>4</v>
      </c>
      <c r="D14" s="67"/>
      <c r="E14" s="49">
        <f>SUM(E15:E16)</f>
        <v>2</v>
      </c>
      <c r="F14" s="67"/>
    </row>
    <row r="15" spans="1:6" ht="37.5" customHeight="1" x14ac:dyDescent="0.25">
      <c r="A15" s="9" t="s">
        <v>69</v>
      </c>
      <c r="B15" s="10">
        <v>2</v>
      </c>
      <c r="C15" s="10">
        <v>2</v>
      </c>
      <c r="D15" s="58" t="s">
        <v>196</v>
      </c>
      <c r="E15" s="10">
        <v>0</v>
      </c>
      <c r="F15" s="67" t="s">
        <v>209</v>
      </c>
    </row>
    <row r="16" spans="1:6" ht="30" customHeight="1" x14ac:dyDescent="0.25">
      <c r="A16" s="9" t="s">
        <v>35</v>
      </c>
      <c r="B16" s="10">
        <v>2</v>
      </c>
      <c r="C16" s="10">
        <v>2</v>
      </c>
      <c r="D16" s="67" t="s">
        <v>197</v>
      </c>
      <c r="E16" s="10">
        <v>2</v>
      </c>
      <c r="F16" s="67" t="s">
        <v>197</v>
      </c>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t="s">
        <v>195</v>
      </c>
      <c r="E18" s="10">
        <v>2</v>
      </c>
      <c r="F18" s="58" t="s">
        <v>195</v>
      </c>
    </row>
    <row r="19" spans="1:6" ht="83.25" customHeight="1" x14ac:dyDescent="0.25">
      <c r="A19" s="8" t="s">
        <v>37</v>
      </c>
      <c r="B19" s="10">
        <v>2</v>
      </c>
      <c r="C19" s="10">
        <v>2</v>
      </c>
      <c r="D19" s="58" t="s">
        <v>198</v>
      </c>
      <c r="E19" s="10">
        <v>2</v>
      </c>
      <c r="F19" s="58" t="s">
        <v>198</v>
      </c>
    </row>
    <row r="20" spans="1:6" ht="21.75" customHeight="1" x14ac:dyDescent="0.25">
      <c r="A20" s="7" t="s">
        <v>38</v>
      </c>
      <c r="B20" s="6">
        <f>B21+B28+B34+B39+B42</f>
        <v>44</v>
      </c>
      <c r="C20" s="6">
        <f>C21+C28+C34+C39+C42</f>
        <v>40</v>
      </c>
      <c r="D20" s="67"/>
      <c r="E20" s="6">
        <f>E21+E28+E34+E39+E42</f>
        <v>34</v>
      </c>
      <c r="F20" s="67"/>
    </row>
    <row r="21" spans="1:6" ht="21.75" customHeight="1" x14ac:dyDescent="0.25">
      <c r="A21" s="7" t="s">
        <v>39</v>
      </c>
      <c r="B21" s="23">
        <f>SUM(B22:B27)</f>
        <v>12</v>
      </c>
      <c r="C21" s="40">
        <f>SUM(C22:C27)</f>
        <v>12</v>
      </c>
      <c r="D21" s="67"/>
      <c r="E21" s="49">
        <f>SUM(E22:E27)</f>
        <v>9</v>
      </c>
      <c r="F21" s="67"/>
    </row>
    <row r="22" spans="1:6" ht="57.75" customHeight="1" x14ac:dyDescent="0.25">
      <c r="A22" s="8" t="s">
        <v>40</v>
      </c>
      <c r="B22" s="10">
        <v>2</v>
      </c>
      <c r="C22" s="10">
        <v>2</v>
      </c>
      <c r="D22" s="58" t="s">
        <v>194</v>
      </c>
      <c r="E22" s="10">
        <v>0</v>
      </c>
      <c r="F22" s="58" t="s">
        <v>205</v>
      </c>
    </row>
    <row r="23" spans="1:6" ht="91.5" customHeight="1" x14ac:dyDescent="0.25">
      <c r="A23" s="37" t="s">
        <v>60</v>
      </c>
      <c r="B23" s="10">
        <v>2</v>
      </c>
      <c r="C23" s="10">
        <v>2</v>
      </c>
      <c r="D23" s="58" t="s">
        <v>66</v>
      </c>
      <c r="E23" s="10">
        <v>2</v>
      </c>
      <c r="F23" s="58" t="s">
        <v>66</v>
      </c>
    </row>
    <row r="24" spans="1:6" ht="40.5" x14ac:dyDescent="0.25">
      <c r="A24" s="8" t="s">
        <v>59</v>
      </c>
      <c r="B24" s="10">
        <v>2</v>
      </c>
      <c r="C24" s="10">
        <v>2</v>
      </c>
      <c r="D24" s="58" t="s">
        <v>29</v>
      </c>
      <c r="E24" s="10">
        <v>2</v>
      </c>
      <c r="F24" s="58" t="s">
        <v>125</v>
      </c>
    </row>
    <row r="25" spans="1:6" ht="49.5" x14ac:dyDescent="0.25">
      <c r="A25" s="36" t="s">
        <v>98</v>
      </c>
      <c r="B25" s="10">
        <v>2</v>
      </c>
      <c r="C25" s="10">
        <v>2</v>
      </c>
      <c r="D25" s="58"/>
      <c r="E25" s="10">
        <v>1</v>
      </c>
      <c r="F25" s="67" t="s">
        <v>206</v>
      </c>
    </row>
    <row r="26" spans="1:6" ht="33" x14ac:dyDescent="0.25">
      <c r="A26" s="36" t="s">
        <v>61</v>
      </c>
      <c r="B26" s="10">
        <v>2</v>
      </c>
      <c r="C26" s="10">
        <v>2</v>
      </c>
      <c r="D26" s="58"/>
      <c r="E26" s="10">
        <v>2</v>
      </c>
      <c r="F26" s="67"/>
    </row>
    <row r="27" spans="1:6" ht="33" x14ac:dyDescent="0.25">
      <c r="A27" s="37" t="s">
        <v>166</v>
      </c>
      <c r="B27" s="10">
        <v>2</v>
      </c>
      <c r="C27" s="10">
        <v>2</v>
      </c>
      <c r="D27" s="67"/>
      <c r="E27" s="10">
        <v>2</v>
      </c>
      <c r="F27" s="67"/>
    </row>
    <row r="28" spans="1:6" ht="22.5" customHeight="1" x14ac:dyDescent="0.25">
      <c r="A28" s="7" t="s">
        <v>41</v>
      </c>
      <c r="B28" s="23">
        <f>SUM(B29:B33)</f>
        <v>10</v>
      </c>
      <c r="C28" s="40">
        <f>SUM(C29:C33)</f>
        <v>7</v>
      </c>
      <c r="D28" s="67"/>
      <c r="E28" s="49">
        <f>SUM(E29:E33)</f>
        <v>7</v>
      </c>
      <c r="F28" s="67"/>
    </row>
    <row r="29" spans="1:6" ht="54.75" customHeight="1" x14ac:dyDescent="0.25">
      <c r="A29" s="8" t="s">
        <v>167</v>
      </c>
      <c r="B29" s="10">
        <v>2</v>
      </c>
      <c r="C29" s="10">
        <v>1</v>
      </c>
      <c r="D29" s="58" t="s">
        <v>202</v>
      </c>
      <c r="E29" s="10">
        <v>1</v>
      </c>
      <c r="F29" s="58" t="s">
        <v>202</v>
      </c>
    </row>
    <row r="30" spans="1:6" ht="54" customHeight="1" x14ac:dyDescent="0.25">
      <c r="A30" s="8" t="s">
        <v>168</v>
      </c>
      <c r="B30" s="10">
        <v>2</v>
      </c>
      <c r="C30" s="10">
        <v>1</v>
      </c>
      <c r="D30" s="67"/>
      <c r="E30" s="10">
        <v>1</v>
      </c>
      <c r="F30" s="67"/>
    </row>
    <row r="31" spans="1:6" ht="54" customHeight="1" x14ac:dyDescent="0.25">
      <c r="A31" s="36" t="s">
        <v>140</v>
      </c>
      <c r="B31" s="10">
        <v>2</v>
      </c>
      <c r="C31" s="10">
        <v>1</v>
      </c>
      <c r="D31" s="58"/>
      <c r="E31" s="10">
        <v>1</v>
      </c>
      <c r="F31" s="58"/>
    </row>
    <row r="32" spans="1:6" ht="49.5" x14ac:dyDescent="0.25">
      <c r="A32" s="8" t="s">
        <v>169</v>
      </c>
      <c r="B32" s="10">
        <v>2</v>
      </c>
      <c r="C32" s="10">
        <v>2</v>
      </c>
      <c r="D32" s="67"/>
      <c r="E32" s="10">
        <v>2</v>
      </c>
      <c r="F32" s="67"/>
    </row>
    <row r="33" spans="1:6" ht="63.75" customHeight="1" x14ac:dyDescent="0.25">
      <c r="A33" s="8" t="s">
        <v>170</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76</v>
      </c>
      <c r="B35" s="10">
        <v>2</v>
      </c>
      <c r="C35" s="10">
        <v>2</v>
      </c>
      <c r="D35" s="67"/>
      <c r="E35" s="10">
        <v>2</v>
      </c>
      <c r="F35" s="67"/>
    </row>
    <row r="36" spans="1:6" ht="49.5" x14ac:dyDescent="0.25">
      <c r="A36" s="36" t="s">
        <v>77</v>
      </c>
      <c r="B36" s="10">
        <v>2</v>
      </c>
      <c r="C36" s="10">
        <v>2</v>
      </c>
      <c r="D36" s="67"/>
      <c r="E36" s="10">
        <v>2</v>
      </c>
      <c r="F36" s="67"/>
    </row>
    <row r="37" spans="1:6" ht="33" x14ac:dyDescent="0.25">
      <c r="A37" s="9" t="s">
        <v>171</v>
      </c>
      <c r="B37" s="10">
        <v>2</v>
      </c>
      <c r="C37" s="10">
        <v>2</v>
      </c>
      <c r="D37" s="67"/>
      <c r="E37" s="10">
        <v>2</v>
      </c>
      <c r="F37" s="67"/>
    </row>
    <row r="38" spans="1:6" ht="33" x14ac:dyDescent="0.25">
      <c r="A38" s="36" t="s">
        <v>151</v>
      </c>
      <c r="B38" s="10">
        <v>2</v>
      </c>
      <c r="C38" s="10">
        <v>2</v>
      </c>
      <c r="D38" s="67"/>
      <c r="E38" s="10">
        <v>2</v>
      </c>
      <c r="F38" s="67"/>
    </row>
    <row r="39" spans="1:6" ht="28.5" customHeight="1" x14ac:dyDescent="0.25">
      <c r="A39" s="7" t="s">
        <v>43</v>
      </c>
      <c r="B39" s="23">
        <f>SUM(B40:B41)</f>
        <v>4</v>
      </c>
      <c r="C39" s="40">
        <f>SUM(C40:C41)</f>
        <v>4</v>
      </c>
      <c r="D39" s="67"/>
      <c r="E39" s="49">
        <f>SUM(E40:E41)</f>
        <v>1</v>
      </c>
      <c r="F39" s="67"/>
    </row>
    <row r="40" spans="1:6" ht="49.5" x14ac:dyDescent="0.25">
      <c r="A40" s="8" t="s">
        <v>53</v>
      </c>
      <c r="B40" s="10">
        <v>2</v>
      </c>
      <c r="C40" s="10">
        <v>2</v>
      </c>
      <c r="D40" s="67"/>
      <c r="E40" s="10">
        <v>1</v>
      </c>
      <c r="F40" s="67" t="s">
        <v>207</v>
      </c>
    </row>
    <row r="41" spans="1:6" ht="82.5" x14ac:dyDescent="0.25">
      <c r="A41" s="36" t="s">
        <v>172</v>
      </c>
      <c r="B41" s="10">
        <v>2</v>
      </c>
      <c r="C41" s="10">
        <v>2</v>
      </c>
      <c r="D41" s="58"/>
      <c r="E41" s="10">
        <v>0</v>
      </c>
      <c r="F41" s="67" t="s">
        <v>208</v>
      </c>
    </row>
    <row r="42" spans="1:6" ht="27" customHeight="1" x14ac:dyDescent="0.25">
      <c r="A42" s="32" t="s">
        <v>44</v>
      </c>
      <c r="B42" s="23">
        <f>SUM(B43:B47)</f>
        <v>10</v>
      </c>
      <c r="C42" s="40">
        <f>SUM(C43:C47)</f>
        <v>9</v>
      </c>
      <c r="D42" s="58"/>
      <c r="E42" s="72">
        <f t="shared" ref="D42:E42" si="0">SUM(E43:E47)</f>
        <v>9</v>
      </c>
      <c r="F42" s="67"/>
    </row>
    <row r="43" spans="1:6" ht="49.5" x14ac:dyDescent="0.25">
      <c r="A43" s="8" t="s">
        <v>45</v>
      </c>
      <c r="B43" s="10">
        <v>2</v>
      </c>
      <c r="C43" s="10">
        <v>2</v>
      </c>
      <c r="D43" s="58" t="s">
        <v>199</v>
      </c>
      <c r="E43" s="10">
        <v>2</v>
      </c>
      <c r="F43" s="67"/>
    </row>
    <row r="44" spans="1:6" ht="40.5" x14ac:dyDescent="0.25">
      <c r="A44" s="8" t="s">
        <v>64</v>
      </c>
      <c r="B44" s="10">
        <v>2</v>
      </c>
      <c r="C44" s="10">
        <v>2</v>
      </c>
      <c r="D44" s="62" t="s">
        <v>200</v>
      </c>
      <c r="E44" s="10">
        <v>2</v>
      </c>
      <c r="F44" s="67"/>
    </row>
    <row r="45" spans="1:6" ht="49.5" x14ac:dyDescent="0.25">
      <c r="A45" s="36" t="s">
        <v>178</v>
      </c>
      <c r="B45" s="10">
        <v>2</v>
      </c>
      <c r="C45" s="10">
        <v>1</v>
      </c>
      <c r="D45" s="68"/>
      <c r="E45" s="10">
        <v>1</v>
      </c>
      <c r="F45" s="69"/>
    </row>
    <row r="46" spans="1:6" ht="49.5" x14ac:dyDescent="0.25">
      <c r="A46" s="36" t="s">
        <v>74</v>
      </c>
      <c r="B46" s="10">
        <v>2</v>
      </c>
      <c r="C46" s="10">
        <v>2</v>
      </c>
      <c r="D46" s="68"/>
      <c r="E46" s="10">
        <v>2</v>
      </c>
      <c r="F46" s="69"/>
    </row>
    <row r="47" spans="1:6" ht="27.75" customHeight="1" x14ac:dyDescent="0.25">
      <c r="A47" s="8" t="s">
        <v>78</v>
      </c>
      <c r="B47" s="10">
        <v>2</v>
      </c>
      <c r="C47" s="10">
        <v>2</v>
      </c>
      <c r="D47" s="58"/>
      <c r="E47" s="10">
        <v>2</v>
      </c>
      <c r="F47" s="67"/>
    </row>
    <row r="48" spans="1:6" ht="23.25" customHeight="1" x14ac:dyDescent="0.25">
      <c r="A48" s="32" t="s">
        <v>46</v>
      </c>
      <c r="B48" s="6">
        <f>B49+B52</f>
        <v>10</v>
      </c>
      <c r="C48" s="6">
        <f>C49+C52</f>
        <v>3</v>
      </c>
      <c r="D48" s="67"/>
      <c r="E48" s="6">
        <f>E49+E52</f>
        <v>3</v>
      </c>
      <c r="F48" s="67"/>
    </row>
    <row r="49" spans="1:6" ht="23.25" customHeight="1" x14ac:dyDescent="0.25">
      <c r="A49" s="32" t="s">
        <v>18</v>
      </c>
      <c r="B49" s="23">
        <f>SUM(B50:B51)</f>
        <v>4</v>
      </c>
      <c r="C49" s="40">
        <f>SUM(C50:C51)</f>
        <v>2</v>
      </c>
      <c r="D49" s="67"/>
      <c r="E49" s="49">
        <f>SUM(E50:E51)</f>
        <v>2</v>
      </c>
      <c r="F49" s="67"/>
    </row>
    <row r="50" spans="1:6" ht="83.25" customHeight="1" x14ac:dyDescent="0.25">
      <c r="A50" s="36" t="s">
        <v>158</v>
      </c>
      <c r="B50" s="10">
        <v>2</v>
      </c>
      <c r="C50" s="10">
        <v>2</v>
      </c>
      <c r="D50" s="58"/>
      <c r="E50" s="10">
        <v>2</v>
      </c>
      <c r="F50" s="58"/>
    </row>
    <row r="51" spans="1:6" ht="49.5" x14ac:dyDescent="0.25">
      <c r="A51" s="36" t="s">
        <v>63</v>
      </c>
      <c r="B51" s="10">
        <v>2</v>
      </c>
      <c r="C51" s="10">
        <v>0</v>
      </c>
      <c r="D51" s="67"/>
      <c r="E51" s="10">
        <v>0</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83</v>
      </c>
      <c r="B55" s="10">
        <v>2</v>
      </c>
      <c r="C55" s="10">
        <v>1</v>
      </c>
      <c r="D55" s="67"/>
      <c r="E55" s="10">
        <v>1</v>
      </c>
      <c r="F55" s="67"/>
    </row>
    <row r="56" spans="1:6" ht="22.5" customHeight="1" x14ac:dyDescent="0.25">
      <c r="A56" s="24" t="s">
        <v>5</v>
      </c>
      <c r="B56" s="6">
        <f>B13+B20+B48</f>
        <v>62</v>
      </c>
      <c r="C56" s="6">
        <f>C13+C20+C48</f>
        <v>51</v>
      </c>
      <c r="D56" s="10"/>
      <c r="E56" s="6">
        <f>E13+E20+E48</f>
        <v>43</v>
      </c>
      <c r="F56" s="70"/>
    </row>
    <row r="57" spans="1:6" ht="27.75" customHeight="1" x14ac:dyDescent="0.25">
      <c r="A57" s="23" t="s">
        <v>6</v>
      </c>
      <c r="B57" s="6">
        <v>100</v>
      </c>
      <c r="C57" s="82">
        <f>ROUND(C56/B56*100,0)</f>
        <v>82</v>
      </c>
      <c r="D57" s="83"/>
      <c r="E57" s="79">
        <f>ROUND(E56/B56*100,0)</f>
        <v>69</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186</v>
      </c>
      <c r="D60" s="78" t="s">
        <v>187</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1:6" x14ac:dyDescent="0.25">
      <c r="A66" s="73" t="s">
        <v>203</v>
      </c>
      <c r="C66" s="14"/>
      <c r="D66" s="81" t="s">
        <v>204</v>
      </c>
      <c r="E66" s="81"/>
      <c r="F66" s="81"/>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E42 B13:C50 B52:C52 B51 B55:C55 B53:B54">
    <cfRule type="cellIs" dxfId="0" priority="10" stopIfTrue="1" operator="equal">
      <formula>0</formula>
    </cfRule>
  </conditionalFormatting>
  <conditionalFormatting sqref="E13:E17 E19:E41 E43:E50 E52 E55">
    <cfRule type="cellIs" dxfId="9" priority="2" stopIfTrue="1" operator="equal">
      <formula>0</formula>
    </cfRule>
  </conditionalFormatting>
  <conditionalFormatting sqref="E18">
    <cfRule type="cellIs" dxfId="8" priority="1" stopIfTrue="1" operator="equal">
      <formula>0</formula>
    </cfRule>
  </conditionalFormatting>
  <pageMargins left="0.3" right="0.24" top="0.32" bottom="0.32"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4">
        <f>ROUND(E50/B50*100,0)</f>
        <v>0</v>
      </c>
      <c r="F51" s="85"/>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186</v>
      </c>
      <c r="D54" s="78" t="s">
        <v>187</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118</v>
      </c>
      <c r="B2" s="86"/>
      <c r="C2" s="86"/>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7" t="s">
        <v>101</v>
      </c>
      <c r="B7" s="77" t="s">
        <v>102</v>
      </c>
      <c r="C7" s="88" t="s">
        <v>103</v>
      </c>
      <c r="D7" s="89"/>
      <c r="E7" s="90"/>
      <c r="F7" s="77" t="s">
        <v>104</v>
      </c>
      <c r="G7" s="77"/>
      <c r="H7" s="77" t="s">
        <v>105</v>
      </c>
      <c r="I7" s="77"/>
      <c r="J7" s="91" t="s">
        <v>106</v>
      </c>
    </row>
    <row r="8" spans="1:10" ht="33" x14ac:dyDescent="0.25">
      <c r="A8" s="87"/>
      <c r="B8" s="77"/>
      <c r="C8" s="43" t="s">
        <v>107</v>
      </c>
      <c r="D8" s="43" t="s">
        <v>108</v>
      </c>
      <c r="E8" s="43" t="s">
        <v>109</v>
      </c>
      <c r="F8" s="43" t="s">
        <v>110</v>
      </c>
      <c r="G8" s="43" t="s">
        <v>7</v>
      </c>
      <c r="H8" s="43" t="s">
        <v>110</v>
      </c>
      <c r="I8" s="43" t="s">
        <v>7</v>
      </c>
      <c r="J8" s="92"/>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2019-06-07T10:54:39Z</cp:lastPrinted>
  <dcterms:created xsi:type="dcterms:W3CDTF">2018-08-15T07:37:54Z</dcterms:created>
  <dcterms:modified xsi:type="dcterms:W3CDTF">2019-06-07T10:56:32Z</dcterms:modified>
</cp:coreProperties>
</file>